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3740" activeTab="5"/>
  </bookViews>
  <sheets>
    <sheet name="Resumen" sheetId="6" r:id="rId1"/>
    <sheet name="Capitulo 1" sheetId="1" r:id="rId2"/>
    <sheet name="Capitulo 2" sheetId="2" r:id="rId3"/>
    <sheet name="Capitulo 3" sheetId="3" r:id="rId4"/>
    <sheet name="Capitulo 4" sheetId="4" r:id="rId5"/>
    <sheet name="Capitulo 6" sheetId="5" r:id="rId6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9" i="4" l="1"/>
  <c r="C15" i="5" l="1"/>
  <c r="B10" i="6" l="1"/>
  <c r="B9" i="6"/>
  <c r="C8" i="3"/>
  <c r="B8" i="6" s="1"/>
  <c r="C45" i="2"/>
  <c r="B7" i="6" s="1"/>
  <c r="C24" i="1"/>
  <c r="B6" i="6" s="1"/>
  <c r="B11" i="6" l="1"/>
</calcChain>
</file>

<file path=xl/sharedStrings.xml><?xml version="1.0" encoding="utf-8"?>
<sst xmlns="http://schemas.openxmlformats.org/spreadsheetml/2006/main" count="208" uniqueCount="160">
  <si>
    <t>AYUNTAMIENTO DE HOYA GONZALO</t>
  </si>
  <si>
    <t>Aplicación</t>
  </si>
  <si>
    <t>Concepto</t>
  </si>
  <si>
    <t>Importe</t>
  </si>
  <si>
    <t>912.100</t>
  </si>
  <si>
    <t>Concejal liberado</t>
  </si>
  <si>
    <t>Retribuciones básicas funcionarios</t>
  </si>
  <si>
    <t>920.120</t>
  </si>
  <si>
    <t>Retribuciones complementarias funcionarios</t>
  </si>
  <si>
    <t>920.131.00</t>
  </si>
  <si>
    <t>Auxiliar-administrativo</t>
  </si>
  <si>
    <t>920.131.01</t>
  </si>
  <si>
    <t>Peón servicios múltiples (José María)</t>
  </si>
  <si>
    <t>920.131.02</t>
  </si>
  <si>
    <t>Peón servicios múltiples (Cristian)</t>
  </si>
  <si>
    <t>920.131.03</t>
  </si>
  <si>
    <t>920.131.04</t>
  </si>
  <si>
    <t>920.131.05</t>
  </si>
  <si>
    <t>Bibliotecaria (Marian)</t>
  </si>
  <si>
    <t>Bibliotecaria (Mercedes)</t>
  </si>
  <si>
    <t>920.131.06</t>
  </si>
  <si>
    <t>Personal ludoteca</t>
  </si>
  <si>
    <t>920.131.07</t>
  </si>
  <si>
    <t>Personal escuela infantil</t>
  </si>
  <si>
    <t>920.121</t>
  </si>
  <si>
    <t>241.131.07</t>
  </si>
  <si>
    <t>Plan empleo JCCM</t>
  </si>
  <si>
    <t>241.131.08</t>
  </si>
  <si>
    <t>241.131.09</t>
  </si>
  <si>
    <t>241.131.10</t>
  </si>
  <si>
    <t>241.131.11</t>
  </si>
  <si>
    <t>330.160.00</t>
  </si>
  <si>
    <t>Seguridad social</t>
  </si>
  <si>
    <t>TOTAL</t>
  </si>
  <si>
    <t>CAPITULO 2 GASTOS EN BIENES CORRIENTES Y SERVICIOS</t>
  </si>
  <si>
    <t>CAPITULO 1 GASTOS DE PERSONAL</t>
  </si>
  <si>
    <t>Acondicionamiento de caminos</t>
  </si>
  <si>
    <t>Mantenimiento alumbrado público</t>
  </si>
  <si>
    <t>Mantenimiento edificios municipales</t>
  </si>
  <si>
    <t>Mantenimiento cementerio</t>
  </si>
  <si>
    <t>Mantenimiento piscina</t>
  </si>
  <si>
    <t>Mantenimiento báscula</t>
  </si>
  <si>
    <t>Mantenimiento vehículos y maquinaria</t>
  </si>
  <si>
    <t>Mantenimiento ascensor</t>
  </si>
  <si>
    <t>Mantenimiento fotocopiadora</t>
  </si>
  <si>
    <t>Mantenimiento informático y redes</t>
  </si>
  <si>
    <t>Suministro material de oficina</t>
  </si>
  <si>
    <t>Suministros electricidad</t>
  </si>
  <si>
    <t>Suministros gasóleos y pellet</t>
  </si>
  <si>
    <t>Telefonía y fibra</t>
  </si>
  <si>
    <t>Seguros</t>
  </si>
  <si>
    <t>Publicidad institucional</t>
  </si>
  <si>
    <t>Atenciones protocolarias</t>
  </si>
  <si>
    <t>Gastos notariales y registrales</t>
  </si>
  <si>
    <t>Universidad popular</t>
  </si>
  <si>
    <t xml:space="preserve">Actividades deportivas </t>
  </si>
  <si>
    <t>Festejos</t>
  </si>
  <si>
    <t>Canon CHJ EDAR</t>
  </si>
  <si>
    <t>Gastos diversos</t>
  </si>
  <si>
    <t>Honorarios arquitecto</t>
  </si>
  <si>
    <t>Honorarios aparejador</t>
  </si>
  <si>
    <t>Honorarios abogado</t>
  </si>
  <si>
    <t>Limpieza dependencias municipales</t>
  </si>
  <si>
    <t>Asistencias plenos</t>
  </si>
  <si>
    <t>Asistencias junta gobierno</t>
  </si>
  <si>
    <t>Locomoción cargos electos</t>
  </si>
  <si>
    <t>Honorarios contabilidad</t>
  </si>
  <si>
    <t>CAPITULO 3 GASTOS FINANCIEROS</t>
  </si>
  <si>
    <t>Comisiones bancarias</t>
  </si>
  <si>
    <t xml:space="preserve">Operación de tesorería </t>
  </si>
  <si>
    <t>CAPITULO 4 TRANSFERENCIAS CORRIENTES</t>
  </si>
  <si>
    <t>Cuotas FEMP y FMPCLM</t>
  </si>
  <si>
    <t>Consorcio Cultural Albacete</t>
  </si>
  <si>
    <t>Consorcio atención ciudadanía</t>
  </si>
  <si>
    <t>Diputación (Emperrados)</t>
  </si>
  <si>
    <t>Diputación (DDD)</t>
  </si>
  <si>
    <t>CAPITULO 6 INVERSIONES REALES</t>
  </si>
  <si>
    <t>Construcción escuela infantil</t>
  </si>
  <si>
    <t>Adquisición solares</t>
  </si>
  <si>
    <t>Consorcio Servicios Sociales</t>
  </si>
  <si>
    <t>RESUMEN CAPITULOS</t>
  </si>
  <si>
    <t>CAPITULO 1</t>
  </si>
  <si>
    <t>CAPITULO 2</t>
  </si>
  <si>
    <t>CAPITULO 3</t>
  </si>
  <si>
    <t>CAPITULO 4</t>
  </si>
  <si>
    <t>CAPITULO 6</t>
  </si>
  <si>
    <t>Honorarios redacción proyecto centro mayores</t>
  </si>
  <si>
    <t>Honorarios redacción proyecto escuela infantil</t>
  </si>
  <si>
    <t>Mantenimiento planta ósmosis</t>
  </si>
  <si>
    <t>Artes Escénicas JCCM</t>
  </si>
  <si>
    <t>210</t>
  </si>
  <si>
    <t xml:space="preserve">Suministros limpieza </t>
  </si>
  <si>
    <t>214</t>
  </si>
  <si>
    <t>213</t>
  </si>
  <si>
    <t>216</t>
  </si>
  <si>
    <t>212</t>
  </si>
  <si>
    <t>220.00</t>
  </si>
  <si>
    <t>221.00</t>
  </si>
  <si>
    <t>221.03</t>
  </si>
  <si>
    <t>221.10</t>
  </si>
  <si>
    <t>221.12</t>
  </si>
  <si>
    <t>224</t>
  </si>
  <si>
    <t>226.01</t>
  </si>
  <si>
    <t>226.02</t>
  </si>
  <si>
    <t>226.99</t>
  </si>
  <si>
    <t>226.04</t>
  </si>
  <si>
    <t>227.00</t>
  </si>
  <si>
    <t>227.06</t>
  </si>
  <si>
    <t>226.09</t>
  </si>
  <si>
    <t>230.00</t>
  </si>
  <si>
    <t>231</t>
  </si>
  <si>
    <t>310</t>
  </si>
  <si>
    <t>359</t>
  </si>
  <si>
    <t>437</t>
  </si>
  <si>
    <t>450</t>
  </si>
  <si>
    <t>461</t>
  </si>
  <si>
    <t>466</t>
  </si>
  <si>
    <t>600</t>
  </si>
  <si>
    <t>227.99</t>
  </si>
  <si>
    <t>226.10</t>
  </si>
  <si>
    <t>Subvenciones Colectivos</t>
  </si>
  <si>
    <t>Educadora social</t>
  </si>
  <si>
    <t>PRESUPUESTO DE GASTOS 2025</t>
  </si>
  <si>
    <t>Programa Fomento Empleo Agrario</t>
  </si>
  <si>
    <t>Talleres + (alumnos)</t>
  </si>
  <si>
    <t>Talleres + (director)</t>
  </si>
  <si>
    <t>Talleres + (docente)</t>
  </si>
  <si>
    <t>920.131.08</t>
  </si>
  <si>
    <t>Mi primer empleo</t>
  </si>
  <si>
    <t>Locomoción personal (educadora)</t>
  </si>
  <si>
    <t>Control palomas</t>
  </si>
  <si>
    <t>Construcción Centro Mayores</t>
  </si>
  <si>
    <t>609.00</t>
  </si>
  <si>
    <t>609.01</t>
  </si>
  <si>
    <t>621.00</t>
  </si>
  <si>
    <t>Espacio escénico Centro Social</t>
  </si>
  <si>
    <t>622.00</t>
  </si>
  <si>
    <t>623.00</t>
  </si>
  <si>
    <t>Restauración Molino Parque</t>
  </si>
  <si>
    <t>625.00</t>
  </si>
  <si>
    <t>Mobiliario urbano nuevo parque</t>
  </si>
  <si>
    <t>621.01</t>
  </si>
  <si>
    <t>Inversiones pedanías</t>
  </si>
  <si>
    <t>Recogida RSU (Mancomunidad Montearagón)</t>
  </si>
  <si>
    <t>Consorcio Medio Ambiente tratamiento RSU</t>
  </si>
  <si>
    <t>Cuota Man. Monteibérico AEDL</t>
  </si>
  <si>
    <t>467.00</t>
  </si>
  <si>
    <t>467.01</t>
  </si>
  <si>
    <t>467.02</t>
  </si>
  <si>
    <t>467.03</t>
  </si>
  <si>
    <t>Cuota Man. Monteibérico Centro de la Mujer</t>
  </si>
  <si>
    <t>467.04</t>
  </si>
  <si>
    <t>Cuota Man. Monteibérico Gastos Generales</t>
  </si>
  <si>
    <t>479.00</t>
  </si>
  <si>
    <t>479.01</t>
  </si>
  <si>
    <t>Subvenciones comercio minorista</t>
  </si>
  <si>
    <t>619</t>
  </si>
  <si>
    <t>Parque arqueológico Los Villares</t>
  </si>
  <si>
    <t>221.04</t>
  </si>
  <si>
    <t>Materiales Talleres 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</si>
</sst>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/>
    <xf numFmtId="49" fontId="0" fillId="0" borderId="1" xfId="0" applyNumberFormat="1" applyBorder="1"/>
    <xf numFmtId="164" fontId="0" fillId="0" borderId="1" xfId="0" applyNumberFormat="1" applyBorder="1"/>
    <xf numFmtId="49" fontId="0" fillId="0" borderId="0" xfId="0" applyNumberFormat="1" applyBorder="1"/>
    <xf numFmtId="164" fontId="0" fillId="0" borderId="0" xfId="0" applyNumberFormat="1" applyBorder="1"/>
    <xf numFmtId="164" fontId="0" fillId="0" borderId="0" xfId="0" applyNumberFormat="1"/>
    <xf numFmtId="49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zoomScale="161" workbookViewId="0">
      <selection activeCell="C13" sqref="C13"/>
    </sheetView>
  </sheetViews>
  <sheetFormatPr baseColWidth="10" defaultRowHeight="15" x14ac:dyDescent="0.25"/>
  <cols>
    <col min="1" max="1" width="22" customWidth="1"/>
    <col min="2" max="2" width="14.42578125" customWidth="1"/>
  </cols>
  <sheetData>
    <row r="1" spans="1:2" x14ac:dyDescent="0.2">
      <c r="A1" s="1" t="s">
        <v>0</v>
      </c>
      <c r="B1" s="3"/>
    </row>
    <row r="2" spans="1:2" x14ac:dyDescent="0.2">
      <c r="A2" s="4" t="s">
        <v>122</v>
      </c>
      <c r="B2" s="6"/>
    </row>
    <row r="3" spans="1:2" x14ac:dyDescent="0.2">
      <c r="A3" s="7" t="s">
        <v>80</v>
      </c>
      <c r="B3" s="9"/>
    </row>
    <row r="5" spans="1:2" x14ac:dyDescent="0.2">
      <c r="A5" s="10" t="s">
        <v>2</v>
      </c>
      <c r="B5" s="10" t="s">
        <v>3</v>
      </c>
    </row>
    <row r="6" spans="1:2" x14ac:dyDescent="0.2">
      <c r="A6" s="11" t="s">
        <v>81</v>
      </c>
      <c r="B6" s="12">
        <f>'Capitulo 1'!C24</f>
        <v>468662.54999999993</v>
      </c>
    </row>
    <row r="7" spans="1:2" x14ac:dyDescent="0.2">
      <c r="A7" s="11" t="s">
        <v>82</v>
      </c>
      <c r="B7" s="12">
        <f>'Capitulo 2'!C45</f>
        <v>549087.1</v>
      </c>
    </row>
    <row r="8" spans="1:2" x14ac:dyDescent="0.2">
      <c r="A8" s="11" t="s">
        <v>83</v>
      </c>
      <c r="B8" s="12">
        <f>'Capitulo 3'!C8</f>
        <v>4000</v>
      </c>
    </row>
    <row r="9" spans="1:2" x14ac:dyDescent="0.2">
      <c r="A9" s="11" t="s">
        <v>84</v>
      </c>
      <c r="B9" s="12">
        <f>'Capitulo 4'!C19</f>
        <v>85180.75</v>
      </c>
    </row>
    <row r="10" spans="1:2" x14ac:dyDescent="0.2">
      <c r="A10" s="11" t="s">
        <v>85</v>
      </c>
      <c r="B10" s="12">
        <f>'Capitulo 6'!C15</f>
        <v>543974.92999999993</v>
      </c>
    </row>
    <row r="11" spans="1:2" x14ac:dyDescent="0.2">
      <c r="A11" s="11" t="s">
        <v>33</v>
      </c>
      <c r="B11" s="12">
        <f>SUM(B6:B10)</f>
        <v>1650905.3299999998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zoomScale="166" workbookViewId="0">
      <selection activeCell="C28" sqref="C28"/>
    </sheetView>
  </sheetViews>
  <sheetFormatPr baseColWidth="10" defaultRowHeight="15" x14ac:dyDescent="0.25"/>
  <cols>
    <col min="1" max="1" width="10.140625" customWidth="1"/>
    <col min="2" max="2" width="40.7109375" customWidth="1"/>
    <col min="3" max="3" width="12.42578125" customWidth="1"/>
    <col min="4" max="5" width="11.85546875" bestFit="1" customWidth="1"/>
  </cols>
  <sheetData>
    <row r="1" spans="1:6" x14ac:dyDescent="0.2">
      <c r="A1" s="1" t="s">
        <v>0</v>
      </c>
      <c r="B1" s="2"/>
      <c r="C1" s="3"/>
    </row>
    <row r="2" spans="1:6" x14ac:dyDescent="0.2">
      <c r="A2" s="4" t="s">
        <v>122</v>
      </c>
      <c r="B2" s="5"/>
      <c r="C2" s="6"/>
    </row>
    <row r="3" spans="1:6" x14ac:dyDescent="0.2">
      <c r="A3" s="7" t="s">
        <v>35</v>
      </c>
      <c r="B3" s="8"/>
      <c r="C3" s="9"/>
    </row>
    <row r="5" spans="1:6" x14ac:dyDescent="0.25">
      <c r="A5" s="10" t="s">
        <v>1</v>
      </c>
      <c r="B5" s="10" t="s">
        <v>2</v>
      </c>
      <c r="C5" s="10" t="s">
        <v>3</v>
      </c>
    </row>
    <row r="6" spans="1:6" x14ac:dyDescent="0.2">
      <c r="A6" s="11" t="s">
        <v>4</v>
      </c>
      <c r="B6" s="11" t="s">
        <v>5</v>
      </c>
      <c r="C6" s="12">
        <v>24165.55</v>
      </c>
      <c r="D6" s="15"/>
      <c r="E6" s="15"/>
      <c r="F6" s="15"/>
    </row>
    <row r="7" spans="1:6" x14ac:dyDescent="0.25">
      <c r="A7" s="11" t="s">
        <v>7</v>
      </c>
      <c r="B7" s="11" t="s">
        <v>6</v>
      </c>
      <c r="C7" s="12">
        <v>39711.050000000003</v>
      </c>
      <c r="D7" s="15"/>
      <c r="E7" s="15"/>
    </row>
    <row r="8" spans="1:6" x14ac:dyDescent="0.2">
      <c r="A8" s="11" t="s">
        <v>24</v>
      </c>
      <c r="B8" s="11" t="s">
        <v>8</v>
      </c>
      <c r="C8" s="12">
        <v>57142.07</v>
      </c>
      <c r="D8" s="15"/>
      <c r="E8" s="15"/>
    </row>
    <row r="9" spans="1:6" x14ac:dyDescent="0.2">
      <c r="A9" s="11" t="s">
        <v>9</v>
      </c>
      <c r="B9" s="11" t="s">
        <v>10</v>
      </c>
      <c r="C9" s="12">
        <v>22289.59</v>
      </c>
      <c r="D9" s="15"/>
      <c r="E9" s="15"/>
    </row>
    <row r="10" spans="1:6" x14ac:dyDescent="0.25">
      <c r="A10" s="11" t="s">
        <v>11</v>
      </c>
      <c r="B10" s="11" t="s">
        <v>12</v>
      </c>
      <c r="C10" s="12">
        <v>14960.77</v>
      </c>
      <c r="D10" s="15"/>
      <c r="E10" s="15"/>
    </row>
    <row r="11" spans="1:6" x14ac:dyDescent="0.25">
      <c r="A11" s="11" t="s">
        <v>13</v>
      </c>
      <c r="B11" s="11" t="s">
        <v>14</v>
      </c>
      <c r="C11" s="12">
        <v>20286.669999999998</v>
      </c>
      <c r="D11" s="15"/>
      <c r="E11" s="15"/>
    </row>
    <row r="12" spans="1:6" x14ac:dyDescent="0.2">
      <c r="A12" s="11" t="s">
        <v>15</v>
      </c>
      <c r="B12" s="11" t="s">
        <v>121</v>
      </c>
      <c r="C12" s="12">
        <v>24747.02</v>
      </c>
      <c r="D12" s="15"/>
      <c r="E12" s="15"/>
    </row>
    <row r="13" spans="1:6" x14ac:dyDescent="0.2">
      <c r="A13" s="11" t="s">
        <v>16</v>
      </c>
      <c r="B13" s="11" t="s">
        <v>18</v>
      </c>
      <c r="C13" s="12">
        <v>13091.39</v>
      </c>
      <c r="D13" s="15"/>
      <c r="E13" s="15"/>
    </row>
    <row r="14" spans="1:6" x14ac:dyDescent="0.2">
      <c r="A14" s="11" t="s">
        <v>17</v>
      </c>
      <c r="B14" s="11" t="s">
        <v>19</v>
      </c>
      <c r="C14" s="12">
        <v>3993.53</v>
      </c>
      <c r="D14" s="15"/>
      <c r="E14" s="15"/>
    </row>
    <row r="15" spans="1:6" x14ac:dyDescent="0.2">
      <c r="A15" s="11" t="s">
        <v>20</v>
      </c>
      <c r="B15" s="11" t="s">
        <v>21</v>
      </c>
      <c r="C15" s="12">
        <v>9000</v>
      </c>
      <c r="D15" s="15"/>
      <c r="E15" s="15"/>
    </row>
    <row r="16" spans="1:6" x14ac:dyDescent="0.2">
      <c r="A16" s="11" t="s">
        <v>22</v>
      </c>
      <c r="B16" s="11" t="s">
        <v>23</v>
      </c>
      <c r="C16" s="12">
        <v>4000</v>
      </c>
      <c r="D16" s="15"/>
      <c r="E16" s="15"/>
    </row>
    <row r="17" spans="1:5" x14ac:dyDescent="0.2">
      <c r="A17" s="11" t="s">
        <v>127</v>
      </c>
      <c r="B17" s="11" t="s">
        <v>128</v>
      </c>
      <c r="C17" s="12">
        <v>4135.66</v>
      </c>
      <c r="D17" s="15"/>
      <c r="E17" s="15"/>
    </row>
    <row r="18" spans="1:5" x14ac:dyDescent="0.2">
      <c r="A18" s="11" t="s">
        <v>25</v>
      </c>
      <c r="B18" s="11" t="s">
        <v>26</v>
      </c>
      <c r="C18" s="12">
        <v>20000</v>
      </c>
      <c r="D18" s="15"/>
      <c r="E18" s="15"/>
    </row>
    <row r="19" spans="1:5" x14ac:dyDescent="0.2">
      <c r="A19" s="11" t="s">
        <v>27</v>
      </c>
      <c r="B19" s="11" t="s">
        <v>123</v>
      </c>
      <c r="C19" s="12">
        <v>4144.0200000000004</v>
      </c>
      <c r="D19" s="15"/>
      <c r="E19" s="15"/>
    </row>
    <row r="20" spans="1:5" x14ac:dyDescent="0.2">
      <c r="A20" s="11" t="s">
        <v>28</v>
      </c>
      <c r="B20" s="11" t="s">
        <v>124</v>
      </c>
      <c r="C20" s="12">
        <v>64774.080000000002</v>
      </c>
      <c r="D20" s="15"/>
      <c r="E20" s="15"/>
    </row>
    <row r="21" spans="1:5" x14ac:dyDescent="0.25">
      <c r="A21" s="11" t="s">
        <v>29</v>
      </c>
      <c r="B21" s="11" t="s">
        <v>125</v>
      </c>
      <c r="C21" s="12">
        <v>10557</v>
      </c>
      <c r="D21" s="15"/>
      <c r="E21" s="15"/>
    </row>
    <row r="22" spans="1:5" x14ac:dyDescent="0.25">
      <c r="A22" s="11" t="s">
        <v>30</v>
      </c>
      <c r="B22" s="11" t="s">
        <v>126</v>
      </c>
      <c r="C22" s="12">
        <v>9945</v>
      </c>
      <c r="D22" s="15"/>
      <c r="E22" s="15"/>
    </row>
    <row r="23" spans="1:5" x14ac:dyDescent="0.25">
      <c r="A23" s="11" t="s">
        <v>31</v>
      </c>
      <c r="B23" s="11" t="s">
        <v>32</v>
      </c>
      <c r="C23" s="12">
        <v>121719.15</v>
      </c>
      <c r="D23" s="15"/>
      <c r="E23" s="15"/>
    </row>
    <row r="24" spans="1:5" x14ac:dyDescent="0.25">
      <c r="A24" s="11"/>
      <c r="B24" s="11" t="s">
        <v>33</v>
      </c>
      <c r="C24" s="12">
        <f>SUM(C6:C23)</f>
        <v>468662.54999999993</v>
      </c>
    </row>
  </sheetData>
  <pageMargins left="0.7" right="0.7" top="0.75" bottom="0.75" header="0.3" footer="0.3"/>
  <pageSetup paperSize="9" orientation="portrait" r:id="rId1"/>
  <ignoredErrors>
    <ignoredError sqref="A6:A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zoomScale="106" zoomScaleNormal="106" workbookViewId="0">
      <selection activeCell="E30" sqref="E30"/>
    </sheetView>
  </sheetViews>
  <sheetFormatPr baseColWidth="10" defaultRowHeight="15" x14ac:dyDescent="0.25"/>
  <cols>
    <col min="1" max="1" width="12.140625" customWidth="1"/>
    <col min="2" max="2" width="43.28515625" customWidth="1"/>
    <col min="3" max="3" width="14" customWidth="1"/>
    <col min="6" max="6" width="32.28515625" customWidth="1"/>
    <col min="7" max="7" width="17.42578125" customWidth="1"/>
  </cols>
  <sheetData>
    <row r="1" spans="1:7" x14ac:dyDescent="0.2">
      <c r="A1" s="1" t="s">
        <v>0</v>
      </c>
      <c r="B1" s="2"/>
      <c r="C1" s="3"/>
    </row>
    <row r="2" spans="1:7" x14ac:dyDescent="0.2">
      <c r="A2" s="4" t="s">
        <v>122</v>
      </c>
      <c r="B2" s="5"/>
      <c r="C2" s="6"/>
    </row>
    <row r="3" spans="1:7" x14ac:dyDescent="0.2">
      <c r="A3" s="7" t="s">
        <v>34</v>
      </c>
      <c r="B3" s="8"/>
      <c r="C3" s="9"/>
    </row>
    <row r="5" spans="1:7" x14ac:dyDescent="0.25">
      <c r="A5" s="10" t="s">
        <v>1</v>
      </c>
      <c r="B5" s="10" t="s">
        <v>2</v>
      </c>
      <c r="C5" s="10" t="s">
        <v>3</v>
      </c>
    </row>
    <row r="6" spans="1:7" x14ac:dyDescent="0.2">
      <c r="A6" s="11" t="s">
        <v>90</v>
      </c>
      <c r="B6" s="11" t="s">
        <v>36</v>
      </c>
      <c r="C6" s="12">
        <v>24054.799999999999</v>
      </c>
    </row>
    <row r="7" spans="1:7" x14ac:dyDescent="0.25">
      <c r="A7" s="11" t="s">
        <v>95</v>
      </c>
      <c r="B7" s="11" t="s">
        <v>38</v>
      </c>
      <c r="C7" s="12">
        <v>10000</v>
      </c>
      <c r="E7" s="13"/>
      <c r="F7" s="13"/>
      <c r="G7" s="14"/>
    </row>
    <row r="8" spans="1:7" x14ac:dyDescent="0.2">
      <c r="A8" s="11" t="s">
        <v>95</v>
      </c>
      <c r="B8" s="11" t="s">
        <v>39</v>
      </c>
      <c r="C8" s="12">
        <v>3000</v>
      </c>
    </row>
    <row r="9" spans="1:7" x14ac:dyDescent="0.2">
      <c r="A9" s="11" t="s">
        <v>95</v>
      </c>
      <c r="B9" s="11" t="s">
        <v>40</v>
      </c>
      <c r="C9" s="12">
        <v>18150</v>
      </c>
    </row>
    <row r="10" spans="1:7" x14ac:dyDescent="0.2">
      <c r="A10" s="11" t="s">
        <v>93</v>
      </c>
      <c r="B10" s="11" t="s">
        <v>43</v>
      </c>
      <c r="C10" s="12">
        <v>1500</v>
      </c>
    </row>
    <row r="11" spans="1:7" x14ac:dyDescent="0.25">
      <c r="A11" s="11" t="s">
        <v>93</v>
      </c>
      <c r="B11" s="11" t="s">
        <v>37</v>
      </c>
      <c r="C11" s="12">
        <v>8000</v>
      </c>
    </row>
    <row r="12" spans="1:7" x14ac:dyDescent="0.25">
      <c r="A12" s="11" t="s">
        <v>93</v>
      </c>
      <c r="B12" s="11" t="s">
        <v>41</v>
      </c>
      <c r="C12" s="12">
        <v>5000</v>
      </c>
      <c r="E12" s="13"/>
      <c r="F12" s="13"/>
      <c r="G12" s="14"/>
    </row>
    <row r="13" spans="1:7" x14ac:dyDescent="0.25">
      <c r="A13" s="11" t="s">
        <v>93</v>
      </c>
      <c r="B13" s="11" t="s">
        <v>88</v>
      </c>
      <c r="C13" s="12">
        <v>16698</v>
      </c>
    </row>
    <row r="14" spans="1:7" x14ac:dyDescent="0.25">
      <c r="A14" s="11" t="s">
        <v>92</v>
      </c>
      <c r="B14" s="11" t="s">
        <v>42</v>
      </c>
      <c r="C14" s="12">
        <v>8000</v>
      </c>
    </row>
    <row r="15" spans="1:7" x14ac:dyDescent="0.2">
      <c r="A15" s="11" t="s">
        <v>94</v>
      </c>
      <c r="B15" s="11" t="s">
        <v>44</v>
      </c>
      <c r="C15" s="12">
        <v>500</v>
      </c>
    </row>
    <row r="16" spans="1:7" x14ac:dyDescent="0.25">
      <c r="A16" s="11" t="s">
        <v>94</v>
      </c>
      <c r="B16" s="11" t="s">
        <v>45</v>
      </c>
      <c r="C16" s="12">
        <v>1960.2</v>
      </c>
    </row>
    <row r="17" spans="1:7" x14ac:dyDescent="0.2">
      <c r="A17" s="11" t="s">
        <v>96</v>
      </c>
      <c r="B17" s="11" t="s">
        <v>46</v>
      </c>
      <c r="C17" s="12">
        <v>1500</v>
      </c>
    </row>
    <row r="18" spans="1:7" x14ac:dyDescent="0.2">
      <c r="A18" s="11" t="s">
        <v>97</v>
      </c>
      <c r="B18" s="11" t="s">
        <v>47</v>
      </c>
      <c r="C18" s="12">
        <v>50000</v>
      </c>
    </row>
    <row r="19" spans="1:7" x14ac:dyDescent="0.25">
      <c r="A19" s="11" t="s">
        <v>98</v>
      </c>
      <c r="B19" s="11" t="s">
        <v>48</v>
      </c>
      <c r="C19" s="12">
        <v>15000</v>
      </c>
    </row>
    <row r="20" spans="1:7" x14ac:dyDescent="0.25">
      <c r="A20" s="11" t="s">
        <v>158</v>
      </c>
      <c r="B20" s="11" t="s">
        <v>159</v>
      </c>
      <c r="C20" s="12">
        <v>21604.080000000002</v>
      </c>
    </row>
    <row r="21" spans="1:7" x14ac:dyDescent="0.25">
      <c r="A21" s="11" t="s">
        <v>99</v>
      </c>
      <c r="B21" s="11" t="s">
        <v>91</v>
      </c>
      <c r="C21" s="12">
        <v>6000</v>
      </c>
    </row>
    <row r="22" spans="1:7" x14ac:dyDescent="0.25">
      <c r="A22" s="11" t="s">
        <v>100</v>
      </c>
      <c r="B22" s="11" t="s">
        <v>49</v>
      </c>
      <c r="C22" s="12">
        <v>5000</v>
      </c>
    </row>
    <row r="23" spans="1:7" x14ac:dyDescent="0.25">
      <c r="A23" s="11" t="s">
        <v>101</v>
      </c>
      <c r="B23" s="11" t="s">
        <v>50</v>
      </c>
      <c r="C23" s="12">
        <v>9000</v>
      </c>
    </row>
    <row r="24" spans="1:7" x14ac:dyDescent="0.25">
      <c r="A24" s="11" t="s">
        <v>102</v>
      </c>
      <c r="B24" s="11" t="s">
        <v>52</v>
      </c>
      <c r="C24" s="12">
        <v>1500</v>
      </c>
      <c r="E24" s="13"/>
      <c r="F24" s="13"/>
      <c r="G24" s="14"/>
    </row>
    <row r="25" spans="1:7" x14ac:dyDescent="0.25">
      <c r="A25" s="11" t="s">
        <v>103</v>
      </c>
      <c r="B25" s="11" t="s">
        <v>51</v>
      </c>
      <c r="C25" s="12">
        <v>5000</v>
      </c>
      <c r="E25" s="13"/>
      <c r="F25" s="13"/>
      <c r="G25" s="14"/>
    </row>
    <row r="26" spans="1:7" x14ac:dyDescent="0.25">
      <c r="A26" s="11" t="s">
        <v>105</v>
      </c>
      <c r="B26" s="11" t="s">
        <v>61</v>
      </c>
      <c r="C26" s="12">
        <v>10890</v>
      </c>
      <c r="E26" s="13"/>
      <c r="F26" s="13"/>
      <c r="G26" s="14"/>
    </row>
    <row r="27" spans="1:7" x14ac:dyDescent="0.25">
      <c r="A27" s="11" t="s">
        <v>108</v>
      </c>
      <c r="B27" s="11" t="s">
        <v>55</v>
      </c>
      <c r="C27" s="12">
        <v>2000</v>
      </c>
      <c r="E27" s="13"/>
      <c r="F27" s="13"/>
      <c r="G27" s="14"/>
    </row>
    <row r="28" spans="1:7" x14ac:dyDescent="0.25">
      <c r="A28" s="11" t="s">
        <v>119</v>
      </c>
      <c r="B28" s="11" t="s">
        <v>56</v>
      </c>
      <c r="C28" s="12">
        <v>90000</v>
      </c>
      <c r="E28" s="13"/>
      <c r="F28" s="13"/>
      <c r="G28" s="14"/>
    </row>
    <row r="29" spans="1:7" x14ac:dyDescent="0.25">
      <c r="A29" s="11" t="s">
        <v>104</v>
      </c>
      <c r="B29" s="11" t="s">
        <v>58</v>
      </c>
      <c r="C29" s="12">
        <v>10000</v>
      </c>
      <c r="E29" s="13"/>
      <c r="F29" s="13"/>
      <c r="G29" s="14"/>
    </row>
    <row r="30" spans="1:7" x14ac:dyDescent="0.25">
      <c r="A30" s="11" t="s">
        <v>107</v>
      </c>
      <c r="B30" s="11" t="s">
        <v>53</v>
      </c>
      <c r="C30" s="12">
        <v>1500</v>
      </c>
      <c r="E30" s="13"/>
      <c r="F30" s="13"/>
      <c r="G30" s="14"/>
    </row>
    <row r="31" spans="1:7" x14ac:dyDescent="0.25">
      <c r="A31" s="11" t="s">
        <v>107</v>
      </c>
      <c r="B31" s="11" t="s">
        <v>59</v>
      </c>
      <c r="C31" s="12">
        <v>14157</v>
      </c>
      <c r="E31" s="13"/>
      <c r="F31" s="13"/>
      <c r="G31" s="14"/>
    </row>
    <row r="32" spans="1:7" x14ac:dyDescent="0.25">
      <c r="A32" s="11" t="s">
        <v>107</v>
      </c>
      <c r="B32" s="11" t="s">
        <v>60</v>
      </c>
      <c r="C32" s="12">
        <v>9310.56</v>
      </c>
      <c r="E32" s="13"/>
      <c r="F32" s="13"/>
      <c r="G32" s="14"/>
    </row>
    <row r="33" spans="1:7" x14ac:dyDescent="0.25">
      <c r="A33" s="11" t="s">
        <v>107</v>
      </c>
      <c r="B33" s="11" t="s">
        <v>66</v>
      </c>
      <c r="C33" s="12">
        <v>3000</v>
      </c>
      <c r="E33" s="13"/>
      <c r="F33" s="13"/>
      <c r="G33" s="14"/>
    </row>
    <row r="34" spans="1:7" x14ac:dyDescent="0.25">
      <c r="A34" s="11" t="s">
        <v>107</v>
      </c>
      <c r="B34" s="11" t="s">
        <v>87</v>
      </c>
      <c r="C34" s="12">
        <v>5082</v>
      </c>
      <c r="E34" s="13"/>
      <c r="F34" s="13"/>
      <c r="G34" s="14"/>
    </row>
    <row r="35" spans="1:7" x14ac:dyDescent="0.25">
      <c r="A35" s="11" t="s">
        <v>107</v>
      </c>
      <c r="B35" s="11" t="s">
        <v>86</v>
      </c>
      <c r="C35" s="12">
        <v>34787.5</v>
      </c>
      <c r="E35" s="13"/>
      <c r="F35" s="13"/>
      <c r="G35" s="14"/>
    </row>
    <row r="36" spans="1:7" x14ac:dyDescent="0.25">
      <c r="A36" s="11" t="s">
        <v>106</v>
      </c>
      <c r="B36" s="11" t="s">
        <v>62</v>
      </c>
      <c r="C36" s="12">
        <v>47817</v>
      </c>
      <c r="E36" s="13"/>
      <c r="F36" s="13"/>
      <c r="G36" s="14"/>
    </row>
    <row r="37" spans="1:7" x14ac:dyDescent="0.25">
      <c r="A37" s="11" t="s">
        <v>118</v>
      </c>
      <c r="B37" s="11" t="s">
        <v>54</v>
      </c>
      <c r="C37" s="12">
        <v>28000</v>
      </c>
    </row>
    <row r="38" spans="1:7" x14ac:dyDescent="0.25">
      <c r="A38" s="11" t="s">
        <v>118</v>
      </c>
      <c r="B38" s="11" t="s">
        <v>57</v>
      </c>
      <c r="C38" s="12">
        <v>20000</v>
      </c>
    </row>
    <row r="39" spans="1:7" x14ac:dyDescent="0.25">
      <c r="A39" s="11" t="s">
        <v>118</v>
      </c>
      <c r="B39" s="16" t="s">
        <v>143</v>
      </c>
      <c r="C39" s="17">
        <v>41937.96</v>
      </c>
    </row>
    <row r="40" spans="1:7" x14ac:dyDescent="0.25">
      <c r="A40" s="11" t="s">
        <v>118</v>
      </c>
      <c r="B40" s="11" t="s">
        <v>130</v>
      </c>
      <c r="C40" s="12">
        <v>2178</v>
      </c>
    </row>
    <row r="41" spans="1:7" x14ac:dyDescent="0.25">
      <c r="A41" s="11" t="s">
        <v>109</v>
      </c>
      <c r="B41" s="11" t="s">
        <v>63</v>
      </c>
      <c r="C41" s="12">
        <v>5760</v>
      </c>
    </row>
    <row r="42" spans="1:7" x14ac:dyDescent="0.25">
      <c r="A42" s="11" t="s">
        <v>109</v>
      </c>
      <c r="B42" s="11" t="s">
        <v>64</v>
      </c>
      <c r="C42" s="12">
        <v>7200</v>
      </c>
    </row>
    <row r="43" spans="1:7" x14ac:dyDescent="0.25">
      <c r="A43" s="11" t="s">
        <v>110</v>
      </c>
      <c r="B43" s="11" t="s">
        <v>65</v>
      </c>
      <c r="C43" s="12">
        <v>2000</v>
      </c>
    </row>
    <row r="44" spans="1:7" x14ac:dyDescent="0.25">
      <c r="A44" s="11" t="s">
        <v>110</v>
      </c>
      <c r="B44" s="11" t="s">
        <v>129</v>
      </c>
      <c r="C44" s="12">
        <v>2000</v>
      </c>
    </row>
    <row r="45" spans="1:7" x14ac:dyDescent="0.25">
      <c r="A45" s="11"/>
      <c r="B45" s="11" t="s">
        <v>33</v>
      </c>
      <c r="C45" s="12">
        <f>SUM(C6:C44)</f>
        <v>549087.1</v>
      </c>
    </row>
  </sheetData>
  <pageMargins left="0.7" right="0.7" top="0.75" bottom="0.75" header="0.3" footer="0.3"/>
  <pageSetup paperSize="9" orientation="portrait" r:id="rId1"/>
  <ignoredErrors>
    <ignoredError sqref="A41:A44 A21:A39 A6:A1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A3" sqref="A3"/>
    </sheetView>
  </sheetViews>
  <sheetFormatPr baseColWidth="10" defaultRowHeight="15" x14ac:dyDescent="0.25"/>
  <cols>
    <col min="2" max="2" width="32.7109375" customWidth="1"/>
    <col min="3" max="3" width="13.28515625" customWidth="1"/>
  </cols>
  <sheetData>
    <row r="1" spans="1:8" x14ac:dyDescent="0.2">
      <c r="A1" s="1" t="s">
        <v>0</v>
      </c>
      <c r="B1" s="2"/>
      <c r="C1" s="3"/>
    </row>
    <row r="2" spans="1:8" x14ac:dyDescent="0.2">
      <c r="A2" s="4" t="s">
        <v>122</v>
      </c>
      <c r="B2" s="5"/>
      <c r="C2" s="6"/>
    </row>
    <row r="3" spans="1:8" x14ac:dyDescent="0.2">
      <c r="A3" s="7" t="s">
        <v>67</v>
      </c>
      <c r="B3" s="8"/>
      <c r="C3" s="9"/>
    </row>
    <row r="5" spans="1:8" x14ac:dyDescent="0.25">
      <c r="A5" s="10" t="s">
        <v>1</v>
      </c>
      <c r="B5" s="10" t="s">
        <v>2</v>
      </c>
      <c r="C5" s="10" t="s">
        <v>3</v>
      </c>
    </row>
    <row r="6" spans="1:8" x14ac:dyDescent="0.25">
      <c r="A6" s="11" t="s">
        <v>111</v>
      </c>
      <c r="B6" s="11" t="s">
        <v>69</v>
      </c>
      <c r="C6" s="12">
        <v>3000</v>
      </c>
      <c r="F6" s="13"/>
      <c r="G6" s="13"/>
      <c r="H6" s="14"/>
    </row>
    <row r="7" spans="1:8" x14ac:dyDescent="0.25">
      <c r="A7" s="11" t="s">
        <v>112</v>
      </c>
      <c r="B7" s="11" t="s">
        <v>68</v>
      </c>
      <c r="C7" s="12">
        <v>1000</v>
      </c>
      <c r="F7" s="13"/>
      <c r="G7" s="13"/>
      <c r="H7" s="14"/>
    </row>
    <row r="8" spans="1:8" x14ac:dyDescent="0.2">
      <c r="A8" s="11"/>
      <c r="B8" s="11" t="s">
        <v>33</v>
      </c>
      <c r="C8" s="12">
        <f>SUM(C6:C7)</f>
        <v>4000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zoomScale="96" zoomScaleNormal="96" workbookViewId="0">
      <selection activeCell="F22" sqref="F22"/>
    </sheetView>
  </sheetViews>
  <sheetFormatPr baseColWidth="10" defaultRowHeight="15" x14ac:dyDescent="0.25"/>
  <cols>
    <col min="2" max="2" width="38.5703125" customWidth="1"/>
    <col min="3" max="3" width="13.7109375" customWidth="1"/>
  </cols>
  <sheetData>
    <row r="1" spans="1:8" x14ac:dyDescent="0.2">
      <c r="A1" s="1" t="s">
        <v>0</v>
      </c>
      <c r="B1" s="2"/>
      <c r="C1" s="3"/>
    </row>
    <row r="2" spans="1:8" x14ac:dyDescent="0.2">
      <c r="A2" s="4" t="s">
        <v>122</v>
      </c>
      <c r="B2" s="5"/>
      <c r="C2" s="6"/>
    </row>
    <row r="3" spans="1:8" x14ac:dyDescent="0.2">
      <c r="A3" s="7" t="s">
        <v>70</v>
      </c>
      <c r="B3" s="8"/>
      <c r="C3" s="9"/>
    </row>
    <row r="5" spans="1:8" x14ac:dyDescent="0.25">
      <c r="A5" s="10" t="s">
        <v>1</v>
      </c>
      <c r="B5" s="10" t="s">
        <v>2</v>
      </c>
      <c r="C5" s="10" t="s">
        <v>3</v>
      </c>
    </row>
    <row r="6" spans="1:8" x14ac:dyDescent="0.2">
      <c r="A6" s="11" t="s">
        <v>113</v>
      </c>
      <c r="B6" s="11" t="s">
        <v>79</v>
      </c>
      <c r="C6" s="12">
        <v>10000</v>
      </c>
      <c r="F6" s="13"/>
      <c r="G6" s="13"/>
      <c r="H6" s="14"/>
    </row>
    <row r="7" spans="1:8" x14ac:dyDescent="0.25">
      <c r="A7" s="11" t="s">
        <v>113</v>
      </c>
      <c r="B7" s="11" t="s">
        <v>73</v>
      </c>
      <c r="C7" s="12">
        <v>750</v>
      </c>
      <c r="F7" s="13"/>
      <c r="G7" s="13"/>
      <c r="H7" s="14"/>
    </row>
    <row r="8" spans="1:8" x14ac:dyDescent="0.25">
      <c r="A8" s="11" t="s">
        <v>114</v>
      </c>
      <c r="B8" s="16" t="s">
        <v>89</v>
      </c>
      <c r="C8" s="17">
        <v>2000</v>
      </c>
      <c r="F8" s="13"/>
      <c r="G8" s="13"/>
      <c r="H8" s="14"/>
    </row>
    <row r="9" spans="1:8" x14ac:dyDescent="0.25">
      <c r="A9" s="11" t="s">
        <v>115</v>
      </c>
      <c r="B9" s="11" t="s">
        <v>74</v>
      </c>
      <c r="C9" s="12">
        <v>1500</v>
      </c>
      <c r="F9" s="13"/>
      <c r="G9" s="13"/>
      <c r="H9" s="14"/>
    </row>
    <row r="10" spans="1:8" x14ac:dyDescent="0.25">
      <c r="A10" s="11" t="s">
        <v>115</v>
      </c>
      <c r="B10" s="11" t="s">
        <v>75</v>
      </c>
      <c r="C10" s="12">
        <v>1500</v>
      </c>
      <c r="F10" s="13"/>
      <c r="G10" s="13"/>
      <c r="H10" s="14"/>
    </row>
    <row r="11" spans="1:8" x14ac:dyDescent="0.2">
      <c r="A11" s="11" t="s">
        <v>116</v>
      </c>
      <c r="B11" s="11" t="s">
        <v>71</v>
      </c>
      <c r="C11" s="12">
        <v>2000</v>
      </c>
      <c r="F11" s="13"/>
      <c r="G11" s="13"/>
      <c r="H11" s="14"/>
    </row>
    <row r="12" spans="1:8" x14ac:dyDescent="0.25">
      <c r="A12" s="11" t="s">
        <v>146</v>
      </c>
      <c r="B12" s="16" t="s">
        <v>72</v>
      </c>
      <c r="C12" s="17">
        <v>6000</v>
      </c>
      <c r="F12" s="13"/>
      <c r="G12" s="13"/>
      <c r="H12" s="14"/>
    </row>
    <row r="13" spans="1:8" x14ac:dyDescent="0.25">
      <c r="A13" s="16" t="s">
        <v>147</v>
      </c>
      <c r="B13" s="16" t="s">
        <v>144</v>
      </c>
      <c r="C13" s="17">
        <v>12700</v>
      </c>
      <c r="F13" s="13"/>
      <c r="G13" s="13"/>
      <c r="H13" s="14"/>
    </row>
    <row r="14" spans="1:8" x14ac:dyDescent="0.25">
      <c r="A14" s="16" t="s">
        <v>148</v>
      </c>
      <c r="B14" s="16" t="s">
        <v>145</v>
      </c>
      <c r="C14" s="17">
        <v>5206</v>
      </c>
      <c r="F14" s="13"/>
      <c r="G14" s="13"/>
      <c r="H14" s="14"/>
    </row>
    <row r="15" spans="1:8" x14ac:dyDescent="0.25">
      <c r="A15" s="16" t="s">
        <v>149</v>
      </c>
      <c r="B15" s="16" t="s">
        <v>150</v>
      </c>
      <c r="C15" s="17">
        <v>674.75</v>
      </c>
      <c r="F15" s="13"/>
      <c r="G15" s="13"/>
      <c r="H15" s="14"/>
    </row>
    <row r="16" spans="1:8" x14ac:dyDescent="0.25">
      <c r="A16" s="16" t="s">
        <v>151</v>
      </c>
      <c r="B16" s="16" t="s">
        <v>152</v>
      </c>
      <c r="C16" s="17">
        <v>1200</v>
      </c>
      <c r="F16" s="13"/>
      <c r="G16" s="13"/>
      <c r="H16" s="14"/>
    </row>
    <row r="17" spans="1:8" x14ac:dyDescent="0.25">
      <c r="A17" s="16" t="s">
        <v>153</v>
      </c>
      <c r="B17" s="16" t="s">
        <v>120</v>
      </c>
      <c r="C17" s="17">
        <v>26650</v>
      </c>
      <c r="F17" s="13"/>
      <c r="G17" s="13"/>
      <c r="H17" s="14"/>
    </row>
    <row r="18" spans="1:8" x14ac:dyDescent="0.25">
      <c r="A18" s="16" t="s">
        <v>154</v>
      </c>
      <c r="B18" s="16" t="s">
        <v>155</v>
      </c>
      <c r="C18" s="17">
        <v>15000</v>
      </c>
      <c r="F18" s="13"/>
      <c r="G18" s="13"/>
      <c r="H18" s="14"/>
    </row>
    <row r="19" spans="1:8" x14ac:dyDescent="0.25">
      <c r="A19" s="11"/>
      <c r="B19" s="11" t="s">
        <v>33</v>
      </c>
      <c r="C19" s="12">
        <f>SUM(C6:C18)</f>
        <v>85180.75</v>
      </c>
    </row>
  </sheetData>
  <pageMargins left="0.7" right="0.7" top="0.75" bottom="0.75" header="0.3" footer="0.3"/>
  <pageSetup paperSize="9" orientation="portrait" r:id="rId1"/>
  <ignoredErrors>
    <ignoredError sqref="A6:A1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zoomScale="112" zoomScaleNormal="112" workbookViewId="0">
      <selection activeCell="E13" sqref="E13"/>
    </sheetView>
  </sheetViews>
  <sheetFormatPr baseColWidth="10" defaultRowHeight="15" x14ac:dyDescent="0.25"/>
  <cols>
    <col min="2" max="2" width="31.42578125" customWidth="1"/>
    <col min="3" max="3" width="14.140625" customWidth="1"/>
  </cols>
  <sheetData>
    <row r="1" spans="1:8" x14ac:dyDescent="0.2">
      <c r="A1" s="1" t="s">
        <v>0</v>
      </c>
      <c r="B1" s="2"/>
      <c r="C1" s="3"/>
    </row>
    <row r="2" spans="1:8" x14ac:dyDescent="0.2">
      <c r="A2" s="4" t="s">
        <v>122</v>
      </c>
      <c r="B2" s="5"/>
      <c r="C2" s="6"/>
    </row>
    <row r="3" spans="1:8" x14ac:dyDescent="0.2">
      <c r="A3" s="7" t="s">
        <v>76</v>
      </c>
      <c r="B3" s="8"/>
      <c r="C3" s="9"/>
    </row>
    <row r="5" spans="1:8" x14ac:dyDescent="0.25">
      <c r="A5" s="10" t="s">
        <v>1</v>
      </c>
      <c r="B5" s="10" t="s">
        <v>2</v>
      </c>
      <c r="C5" s="10" t="s">
        <v>3</v>
      </c>
    </row>
    <row r="6" spans="1:8" x14ac:dyDescent="0.25">
      <c r="A6" s="11" t="s">
        <v>117</v>
      </c>
      <c r="B6" s="11" t="s">
        <v>78</v>
      </c>
      <c r="C6" s="12">
        <v>86910.6</v>
      </c>
      <c r="F6" s="13"/>
      <c r="G6" s="13"/>
      <c r="H6" s="14"/>
    </row>
    <row r="7" spans="1:8" x14ac:dyDescent="0.25">
      <c r="A7" s="11" t="s">
        <v>132</v>
      </c>
      <c r="B7" s="11" t="s">
        <v>131</v>
      </c>
      <c r="C7" s="12">
        <v>200000</v>
      </c>
      <c r="F7" s="13"/>
      <c r="G7" s="13"/>
      <c r="H7" s="14"/>
    </row>
    <row r="8" spans="1:8" x14ac:dyDescent="0.25">
      <c r="A8" s="11" t="s">
        <v>133</v>
      </c>
      <c r="B8" s="11" t="s">
        <v>77</v>
      </c>
      <c r="C8" s="12">
        <v>164923</v>
      </c>
      <c r="F8" s="13"/>
      <c r="G8" s="13"/>
      <c r="H8" s="14"/>
    </row>
    <row r="9" spans="1:8" x14ac:dyDescent="0.25">
      <c r="A9" s="11" t="s">
        <v>156</v>
      </c>
      <c r="B9" s="11" t="s">
        <v>157</v>
      </c>
      <c r="C9" s="12">
        <v>18200</v>
      </c>
      <c r="F9" s="13"/>
      <c r="G9" s="13"/>
      <c r="H9" s="14"/>
    </row>
    <row r="10" spans="1:8" x14ac:dyDescent="0.25">
      <c r="A10" s="11" t="s">
        <v>134</v>
      </c>
      <c r="B10" s="11" t="s">
        <v>36</v>
      </c>
      <c r="C10" s="12">
        <v>24054.799999999999</v>
      </c>
      <c r="F10" s="13"/>
      <c r="G10" s="13"/>
      <c r="H10" s="14"/>
    </row>
    <row r="11" spans="1:8" x14ac:dyDescent="0.25">
      <c r="A11" s="11" t="s">
        <v>141</v>
      </c>
      <c r="B11" s="11" t="s">
        <v>142</v>
      </c>
      <c r="C11" s="12">
        <v>7350</v>
      </c>
      <c r="F11" s="13"/>
      <c r="G11" s="13"/>
      <c r="H11" s="14"/>
    </row>
    <row r="12" spans="1:8" x14ac:dyDescent="0.25">
      <c r="A12" s="11" t="s">
        <v>136</v>
      </c>
      <c r="B12" s="11" t="s">
        <v>138</v>
      </c>
      <c r="C12" s="12">
        <v>13889.59</v>
      </c>
      <c r="F12" s="13"/>
      <c r="G12" s="13"/>
      <c r="H12" s="14"/>
    </row>
    <row r="13" spans="1:8" x14ac:dyDescent="0.25">
      <c r="A13" s="11" t="s">
        <v>137</v>
      </c>
      <c r="B13" s="11" t="s">
        <v>135</v>
      </c>
      <c r="C13" s="12">
        <v>10496.94</v>
      </c>
      <c r="F13" s="13"/>
      <c r="G13" s="13"/>
      <c r="H13" s="14"/>
    </row>
    <row r="14" spans="1:8" x14ac:dyDescent="0.25">
      <c r="A14" s="11" t="s">
        <v>139</v>
      </c>
      <c r="B14" s="11" t="s">
        <v>140</v>
      </c>
      <c r="C14" s="12">
        <v>18150</v>
      </c>
      <c r="F14" s="13"/>
      <c r="G14" s="13"/>
      <c r="H14" s="14"/>
    </row>
    <row r="15" spans="1:8" x14ac:dyDescent="0.2">
      <c r="A15" s="11"/>
      <c r="B15" s="11" t="s">
        <v>33</v>
      </c>
      <c r="C15" s="12">
        <f>SUM(C6:C14)</f>
        <v>543974.92999999993</v>
      </c>
    </row>
  </sheetData>
  <pageMargins left="0.7" right="0.7" top="0.75" bottom="0.75" header="0.3" footer="0.3"/>
  <pageSetup paperSize="9" orientation="portrait" r:id="rId1"/>
  <ignoredErrors>
    <ignoredError sqref="A6 A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Resumen</vt:lpstr>
      <vt:lpstr>Capitulo 1</vt:lpstr>
      <vt:lpstr>Capitulo 2</vt:lpstr>
      <vt:lpstr>Capitulo 3</vt:lpstr>
      <vt:lpstr>Capitulo 4</vt:lpstr>
      <vt:lpstr>Capitulo 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SECRETARIO</dc:creator>
  <cp:lastModifiedBy>SECRETARIO</cp:lastModifiedBy>
  <cp:lastPrinted>2025-04-23T07:34:15Z</cp:lastPrinted>
  <dcterms:created xsi:type="dcterms:W3CDTF">2024-04-15T12:45:41Z</dcterms:created>
  <dcterms:modified xsi:type="dcterms:W3CDTF">2025-04-23T10:58:23Z</dcterms:modified>
</cp:coreProperties>
</file>